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805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<sst xmlns="http://schemas.openxmlformats.org/spreadsheetml/2006/main" count="22" uniqueCount="22">
  <si>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Beispielrechnung für 1-Schichtbetrieb á 8 Stunden = 10 Stunden (mit Reserve)</t>
  </si>
  <si>
    <t>Easy-pc-stand-WES Akku</t>
  </si>
  <si>
    <t>Monitor 24“ 700 cd</t>
  </si>
  <si>
    <t>PC Core2 i3</t>
  </si>
  <si>
    <t>Drucker QL-1110NWB</t>
  </si>
  <si>
    <t>Tastatur/Maus</t>
  </si>
  <si>
    <t>Steuerungskomponenten</t>
  </si>
  <si>
    <t>Verlustleistung</t>
  </si>
  <si>
    <t>Gesamt</t>
  </si>
  <si>
    <t>Akku-Kapazität in Ampere</t>
  </si>
  <si>
    <t>Akku-Kapazität bei 80%</t>
  </si>
  <si>
    <t>Theoretischer Verbrauch (Ampere) bei angegebener Laufzeit</t>
  </si>
  <si>
    <t>Theoretische Reichweite (in Laufzeitstunden)</t>
  </si>
  <si>
    <t>Watt</t>
  </si>
  <si>
    <t>Watt 
Standby</t>
  </si>
  <si>
    <t>Nutzungszeit im Betrieb (h)</t>
  </si>
  <si>
    <t>Nutzungszeit Standby</t>
  </si>
  <si>
    <t>In Felder Orange und Hellblau können individuelle Nutzungszeitwerte eingegeben werden.</t>
  </si>
  <si>
    <t>Laufzeit h/t</t>
  </si>
  <si>
    <t>z</t>
  </si>
  <si>
    <t>TEILLAST / h Watt Gewichtet</t>
  </si>
  <si>
    <t>Spannung (Volt)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</si>
</sst>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10"/>
      <color indexed="39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 vertical="top"/>
    </xf>
    <xf numFmtId="0" fontId="19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20" fillId="33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 applyProtection="1">
      <alignment horizontal="center" vertical="top" wrapText="1"/>
      <protection locked="0"/>
    </xf>
    <xf numFmtId="0" fontId="21" fillId="34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35" borderId="0" xfId="0" applyFont="1" applyFill="1" applyAlignment="1">
      <alignment horizontal="center" vertical="top" wrapText="1"/>
    </xf>
    <xf numFmtId="0" fontId="23" fillId="0" borderId="1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vertical="top" wrapText="1"/>
    </xf>
    <xf numFmtId="0" fontId="0" fillId="36" borderId="13" xfId="0" applyFont="1" applyFill="1" applyBorder="1" applyAlignment="1" applyProtection="1">
      <alignment vertical="top" wrapText="1"/>
      <protection locked="0"/>
    </xf>
    <xf numFmtId="0" fontId="19" fillId="36" borderId="0" xfId="0" applyFont="1" applyFill="1" applyAlignment="1" applyProtection="1">
      <alignment horizontal="center" vertical="top" wrapText="1"/>
      <protection locked="0"/>
    </xf>
    <xf numFmtId="0" fontId="0" fillId="37" borderId="0" xfId="0" applyFill="1" applyAlignment="1" applyProtection="1">
      <alignment horizontal="center" vertical="top" wrapText="1"/>
      <protection locked="0"/>
    </xf>
    <xf numFmtId="0" fontId="20" fillId="38" borderId="15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13" xfId="0" applyBorder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164" fontId="26" fillId="39" borderId="0" xfId="0" applyNumberFormat="1" applyFont="1" applyFill="1" applyAlignment="1">
      <alignment horizontal="center" vertical="top"/>
    </xf>
    <xf numFmtId="1" fontId="21" fillId="0" borderId="0" xfId="0" applyNumberFormat="1" applyFont="1" applyAlignment="1">
      <alignment vertical="top"/>
    </xf>
    <xf numFmtId="10" fontId="27" fillId="0" borderId="14" xfId="0" applyNumberFormat="1" applyFont="1" applyBorder="1" applyAlignment="1">
      <alignment horizontal="center" vertical="top"/>
    </xf>
    <xf numFmtId="10" fontId="19" fillId="0" borderId="0" xfId="0" applyNumberFormat="1" applyFont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vertical="top"/>
    </xf>
    <xf numFmtId="1" fontId="21" fillId="0" borderId="0" xfId="0" applyNumberFormat="1" applyFont="1" applyAlignment="1">
      <alignment horizontal="center" vertical="top"/>
    </xf>
    <xf numFmtId="0" fontId="26" fillId="40" borderId="13" xfId="0" applyFont="1" applyFill="1" applyBorder="1" applyAlignment="1">
      <alignment vertical="top"/>
    </xf>
    <xf numFmtId="0" fontId="26" fillId="40" borderId="0" xfId="0" applyFont="1" applyFill="1" applyAlignment="1">
      <alignment vertical="top"/>
    </xf>
    <xf numFmtId="0" fontId="26" fillId="40" borderId="0" xfId="0" applyFont="1" applyFill="1" applyAlignment="1" applyProtection="1">
      <alignment vertical="top"/>
      <protection locked="0"/>
    </xf>
    <xf numFmtId="1" fontId="26" fillId="40" borderId="0" xfId="0" applyNumberFormat="1" applyFont="1" applyFill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14" xfId="0" applyFont="1" applyBorder="1" applyAlignment="1">
      <alignment vertical="top"/>
    </xf>
    <xf numFmtId="2" fontId="26" fillId="0" borderId="0" xfId="0" applyNumberFormat="1" applyFont="1" applyAlignment="1">
      <alignment vertical="top"/>
    </xf>
    <xf numFmtId="0" fontId="19" fillId="0" borderId="0" xfId="0" applyFont="1" applyAlignment="1">
      <alignment vertical="top" wrapText="1"/>
    </xf>
    <xf numFmtId="0" fontId="26" fillId="40" borderId="16" xfId="0" applyFont="1" applyFill="1" applyBorder="1" applyAlignment="1">
      <alignment vertical="top"/>
    </xf>
    <xf numFmtId="0" fontId="26" fillId="40" borderId="17" xfId="0" applyFont="1" applyFill="1" applyBorder="1" applyAlignment="1">
      <alignment vertical="top"/>
    </xf>
    <xf numFmtId="0" fontId="26" fillId="40" borderId="17" xfId="0" applyFont="1" applyFill="1" applyBorder="1" applyAlignment="1" applyProtection="1">
      <alignment vertical="top"/>
      <protection locked="0"/>
    </xf>
    <xf numFmtId="1" fontId="26" fillId="40" borderId="17" xfId="0" applyNumberFormat="1" applyFont="1" applyFill="1" applyBorder="1" applyAlignment="1">
      <alignment horizontal="center" vertical="top"/>
    </xf>
    <xf numFmtId="0" fontId="26" fillId="0" borderId="17" xfId="0" applyFont="1" applyBorder="1" applyAlignment="1">
      <alignment vertical="top"/>
    </xf>
    <xf numFmtId="2" fontId="26" fillId="0" borderId="17" xfId="0" applyNumberFormat="1" applyFont="1" applyBorder="1" applyAlignment="1">
      <alignment vertical="top"/>
    </xf>
    <xf numFmtId="0" fontId="26" fillId="0" borderId="18" xfId="0" applyFont="1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ku%20Bedarfssch&#228;tzung%20bei%20Stromverbrauch%20easy_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4" sqref="E4"/>
    </sheetView>
  </sheetViews>
  <sheetFormatPr defaultColWidth="12" defaultRowHeight="11.25"/>
  <cols>
    <col min="1" max="1" width="23.5" style="0" customWidth="1"/>
    <col min="4" max="4" width="16.16015625" style="0" customWidth="1"/>
    <col min="5" max="5" width="22.5" style="0" customWidth="1"/>
    <col min="7" max="7" width="3.33203125" style="0" customWidth="1"/>
    <col min="8" max="8" width="14.66015625" style="0" customWidth="1"/>
  </cols>
  <sheetData>
    <row r="1" spans="1:9" s="5" customFormat="1" ht="46.5" customHeight="1">
      <c r="A1" s="1" t="s">
        <v>0</v>
      </c>
      <c r="B1" s="2"/>
      <c r="C1" s="2"/>
      <c r="D1" s="3"/>
      <c r="E1" s="3"/>
      <c r="F1" s="4" t="s">
        <v>17</v>
      </c>
      <c r="G1" s="4"/>
      <c r="H1" s="4"/>
      <c r="I1" s="4"/>
    </row>
    <row r="2" spans="1:10" s="14" customFormat="1" ht="51">
      <c r="A2" s="6" t="s">
        <v>1</v>
      </c>
      <c r="B2" s="7" t="s">
        <v>13</v>
      </c>
      <c r="C2" s="7" t="s">
        <v>14</v>
      </c>
      <c r="D2" s="8" t="s">
        <v>15</v>
      </c>
      <c r="E2" s="8" t="s">
        <v>16</v>
      </c>
      <c r="F2" s="9" t="s">
        <v>18</v>
      </c>
      <c r="G2" s="10" t="s">
        <v>19</v>
      </c>
      <c r="H2" s="11" t="s">
        <v>20</v>
      </c>
      <c r="I2" s="12" t="s">
        <v>21</v>
      </c>
      <c r="J2" s="13"/>
    </row>
    <row r="3" spans="1:10" s="5" customFormat="1" ht="12.75">
      <c r="A3" s="15" t="s">
        <v>2</v>
      </c>
      <c r="B3" s="16">
        <v>40</v>
      </c>
      <c r="C3" s="16">
        <v>3</v>
      </c>
      <c r="D3" s="17">
        <v>6</v>
      </c>
      <c r="E3" s="17">
        <v>4</v>
      </c>
      <c r="F3" s="18">
        <f>D3+E3</f>
        <v>10</v>
      </c>
      <c r="G3" s="18">
        <v>1</v>
      </c>
      <c r="H3" s="19">
        <f>(B3*D3+C3*E3)/F3</f>
        <v>25.2</v>
      </c>
      <c r="I3" s="20">
        <v>12</v>
      </c>
      <c r="J3" s="13"/>
    </row>
    <row r="4" spans="1:10" s="5" customFormat="1" ht="12.75">
      <c r="A4" s="15" t="s">
        <v>3</v>
      </c>
      <c r="B4" s="16">
        <v>65</v>
      </c>
      <c r="C4" s="16">
        <v>8</v>
      </c>
      <c r="D4" s="17">
        <v>3</v>
      </c>
      <c r="E4" s="17">
        <v>7</v>
      </c>
      <c r="F4" s="18">
        <f>D4+E4</f>
        <v>10</v>
      </c>
      <c r="G4" s="18">
        <v>1</v>
      </c>
      <c r="H4" s="19">
        <f>(B4*D4+C4*E4)/F4</f>
        <v>25.1</v>
      </c>
      <c r="I4" s="21"/>
      <c r="J4" s="13"/>
    </row>
    <row r="5" spans="1:9" s="5" customFormat="1" ht="12.75">
      <c r="A5" s="15" t="s">
        <v>4</v>
      </c>
      <c r="B5" s="16">
        <v>65</v>
      </c>
      <c r="C5" s="16">
        <v>4</v>
      </c>
      <c r="D5" s="17">
        <v>1</v>
      </c>
      <c r="E5" s="17">
        <v>9</v>
      </c>
      <c r="F5" s="18">
        <f>D5+E5</f>
        <v>10</v>
      </c>
      <c r="G5" s="18">
        <v>1</v>
      </c>
      <c r="H5" s="19">
        <f>(B5*D5+C5*E5)/F5</f>
        <v>10.1</v>
      </c>
      <c r="I5" s="21"/>
    </row>
    <row r="6" spans="1:9" s="5" customFormat="1" ht="12.75">
      <c r="A6" s="22" t="s">
        <v>5</v>
      </c>
      <c r="B6" s="23">
        <v>1</v>
      </c>
      <c r="C6" s="23">
        <v>1</v>
      </c>
      <c r="D6" s="17">
        <v>10</v>
      </c>
      <c r="E6" s="17">
        <v>0</v>
      </c>
      <c r="F6" s="18">
        <f>D6+E6</f>
        <v>10</v>
      </c>
      <c r="G6" s="18">
        <v>1</v>
      </c>
      <c r="H6" s="19">
        <f>(B6*D6+C6*E6)/F6</f>
        <v>1</v>
      </c>
      <c r="I6" s="21"/>
    </row>
    <row r="7" spans="1:9" s="5" customFormat="1" ht="12.75">
      <c r="A7" s="22" t="s">
        <v>6</v>
      </c>
      <c r="B7" s="24">
        <v>10</v>
      </c>
      <c r="C7" s="24">
        <v>10</v>
      </c>
      <c r="D7" s="17">
        <v>10</v>
      </c>
      <c r="E7" s="17">
        <v>0</v>
      </c>
      <c r="F7" s="18">
        <f>D7+E7</f>
        <v>10</v>
      </c>
      <c r="G7" s="18">
        <v>1</v>
      </c>
      <c r="H7" s="19">
        <f>(B7*D7+C7*E7)/F7</f>
        <v>10</v>
      </c>
      <c r="I7" s="21"/>
    </row>
    <row r="8" spans="1:9" s="13" customFormat="1" ht="12.75">
      <c r="A8" s="25"/>
      <c r="B8" s="26">
        <f>SUM(B3:B7)</f>
        <v>181</v>
      </c>
      <c r="C8" s="27">
        <f>SUM(C3:C7)</f>
        <v>26</v>
      </c>
      <c r="D8" s="28"/>
      <c r="E8" s="28"/>
      <c r="F8" s="29">
        <f>SUM(F3:F7)/G8</f>
        <v>10</v>
      </c>
      <c r="G8" s="13">
        <f>SUM(G3:G7)</f>
        <v>5</v>
      </c>
      <c r="H8" s="30">
        <f>SUM(H3:H7)</f>
        <v>71.4</v>
      </c>
      <c r="I8" s="31">
        <f>H8/B8</f>
        <v>0.394475138121547</v>
      </c>
    </row>
    <row r="9" spans="1:9" s="5" customFormat="1" ht="22.5">
      <c r="A9" s="22" t="s">
        <v>7</v>
      </c>
      <c r="B9" s="32">
        <v>0.1</v>
      </c>
      <c r="C9" s="23"/>
      <c r="D9" s="33"/>
      <c r="E9" s="33"/>
      <c r="F9" s="34"/>
      <c r="G9" s="34"/>
      <c r="H9" s="19">
        <f>H8*B9</f>
        <v>7.140000000000001</v>
      </c>
      <c r="I9" s="21"/>
    </row>
    <row r="10" spans="1:9" s="13" customFormat="1" ht="12.75">
      <c r="A10" s="25" t="s">
        <v>8</v>
      </c>
      <c r="B10" s="27"/>
      <c r="C10" s="27"/>
      <c r="D10" s="28"/>
      <c r="E10" s="28"/>
      <c r="H10" s="30">
        <f>SUM(H8:H9)</f>
        <v>78.54</v>
      </c>
      <c r="I10" s="35"/>
    </row>
    <row r="11" spans="1:9" s="13" customFormat="1" ht="12.75">
      <c r="A11" s="25" t="s">
        <v>9</v>
      </c>
      <c r="B11" s="27"/>
      <c r="C11" s="27"/>
      <c r="D11" s="28"/>
      <c r="E11" s="28"/>
      <c r="H11" s="36">
        <v>140</v>
      </c>
      <c r="I11" s="35"/>
    </row>
    <row r="12" spans="1:9" s="13" customFormat="1" ht="12.75">
      <c r="A12" s="25" t="s">
        <v>10</v>
      </c>
      <c r="B12" s="27"/>
      <c r="C12" s="27"/>
      <c r="D12" s="28"/>
      <c r="E12" s="28"/>
      <c r="H12" s="30">
        <f>H11*0.8</f>
        <v>112</v>
      </c>
      <c r="I12" s="35"/>
    </row>
    <row r="13" spans="1:9" s="41" customFormat="1" ht="12.75">
      <c r="A13" s="37" t="s">
        <v>11</v>
      </c>
      <c r="B13" s="38"/>
      <c r="C13" s="38"/>
      <c r="D13" s="39"/>
      <c r="E13" s="39"/>
      <c r="F13" s="40">
        <f>(F8*H10)/I3</f>
        <v>65.45</v>
      </c>
      <c r="I13" s="42"/>
    </row>
    <row r="14" spans="1:9" s="41" customFormat="1" ht="12.75">
      <c r="A14" s="37" t="s">
        <v>12</v>
      </c>
      <c r="B14" s="38"/>
      <c r="C14" s="38"/>
      <c r="D14" s="39"/>
      <c r="E14" s="39"/>
      <c r="F14" s="40">
        <f>(I3*H12)/H10</f>
        <v>17.11229946524064</v>
      </c>
      <c r="H14" s="43"/>
      <c r="I14" s="42"/>
    </row>
    <row r="15" spans="1:9" s="5" customFormat="1" ht="13.5" thickBot="1">
      <c r="A15" s="45"/>
      <c r="B15" s="46"/>
      <c r="C15" s="46"/>
      <c r="D15" s="47"/>
      <c r="E15" s="47"/>
      <c r="F15" s="48"/>
      <c r="G15" s="49"/>
      <c r="H15" s="50"/>
      <c r="I15" s="51"/>
    </row>
    <row r="16" spans="1:11" s="5" customFormat="1" ht="12.75">
      <c r="A16"/>
      <c r="B16"/>
      <c r="C16"/>
      <c r="D16"/>
      <c r="E16"/>
      <c r="F16"/>
      <c r="G16"/>
      <c r="H16"/>
      <c r="I16"/>
      <c r="K16" s="44"/>
    </row>
    <row r="17" spans="1:9" s="5" customFormat="1" ht="11.25">
      <c r="A17"/>
      <c r="B17"/>
      <c r="C17"/>
      <c r="D17"/>
      <c r="E17"/>
      <c r="F17"/>
      <c r="G17"/>
      <c r="H17"/>
      <c r="I17"/>
    </row>
    <row r="18" spans="1:9" s="5" customFormat="1" ht="11.25">
      <c r="A18"/>
      <c r="B18"/>
      <c r="C18"/>
      <c r="D18"/>
      <c r="E18"/>
      <c r="F18"/>
      <c r="G18"/>
      <c r="H18"/>
      <c r="I18"/>
    </row>
    <row r="19" spans="1:11" s="5" customFormat="1" ht="11.25">
      <c r="A19"/>
      <c r="B19"/>
      <c r="C19"/>
      <c r="D19"/>
      <c r="E19"/>
      <c r="F19"/>
      <c r="G19"/>
      <c r="H19"/>
      <c r="I19"/>
      <c r="K19" s="13"/>
    </row>
    <row r="20" spans="1:11" s="5" customFormat="1" ht="11.25">
      <c r="A20"/>
      <c r="B20"/>
      <c r="C20"/>
      <c r="D20"/>
      <c r="E20"/>
      <c r="F20"/>
      <c r="G20"/>
      <c r="H20"/>
      <c r="I20"/>
      <c r="K20" s="13"/>
    </row>
    <row r="21" spans="1:11" s="5" customFormat="1" ht="11.25">
      <c r="A21"/>
      <c r="B21"/>
      <c r="C21"/>
      <c r="D21"/>
      <c r="E21"/>
      <c r="F21"/>
      <c r="G21"/>
      <c r="H21"/>
      <c r="I21"/>
      <c r="K21" s="13"/>
    </row>
    <row r="22" spans="1:9" s="13" customFormat="1" ht="11.25">
      <c r="A22"/>
      <c r="B22"/>
      <c r="C22"/>
      <c r="D22"/>
      <c r="E22"/>
      <c r="F22"/>
      <c r="G22"/>
      <c r="H22"/>
      <c r="I22"/>
    </row>
    <row r="23" spans="1:9" s="5" customFormat="1" ht="11.25">
      <c r="A23"/>
      <c r="B23"/>
      <c r="C23"/>
      <c r="D23"/>
      <c r="E23"/>
      <c r="F23"/>
      <c r="G23"/>
      <c r="H23"/>
      <c r="I23"/>
    </row>
    <row r="24" spans="1:9" s="13" customFormat="1" ht="11.25">
      <c r="A24"/>
      <c r="B24"/>
      <c r="C24"/>
      <c r="D24"/>
      <c r="E24"/>
      <c r="F24"/>
      <c r="G24"/>
      <c r="H24"/>
      <c r="I24"/>
    </row>
    <row r="25" spans="1:9" s="13" customFormat="1" ht="11.25">
      <c r="A25"/>
      <c r="B25"/>
      <c r="C25"/>
      <c r="D25"/>
      <c r="E25"/>
      <c r="F25"/>
      <c r="G25"/>
      <c r="H25"/>
      <c r="I25"/>
    </row>
    <row r="26" spans="1:9" s="13" customFormat="1" ht="11.25">
      <c r="A26"/>
      <c r="B26"/>
      <c r="C26"/>
      <c r="D26"/>
      <c r="E26"/>
      <c r="F26"/>
      <c r="G26"/>
      <c r="H26"/>
      <c r="I26"/>
    </row>
    <row r="27" spans="1:9" s="41" customFormat="1" ht="12.75">
      <c r="A27"/>
      <c r="B27"/>
      <c r="C27"/>
      <c r="D27"/>
      <c r="E27"/>
      <c r="F27"/>
      <c r="G27"/>
      <c r="H27"/>
      <c r="I27"/>
    </row>
    <row r="28" spans="1:9" s="41" customFormat="1" ht="12.75">
      <c r="A28"/>
      <c r="B28"/>
      <c r="C28"/>
      <c r="D28"/>
      <c r="E28"/>
      <c r="F28"/>
      <c r="G28"/>
      <c r="H28"/>
      <c r="I28"/>
    </row>
  </sheetData>
  <sheetProtection/>
  <mergeCells count="1">
    <mergeCell ref="F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Vertrieb 3</dc:creator>
  <cp:keywords/>
  <dc:description/>
  <cp:lastModifiedBy>Vertrieb 3</cp:lastModifiedBy>
  <dcterms:created xsi:type="dcterms:W3CDTF">2022-07-04T14:19:26Z</dcterms:created>
  <dcterms:modified xsi:type="dcterms:W3CDTF">2022-07-04T14:29:40Z</dcterms:modified>
  <cp:category/>
  <cp:version/>
  <cp:contentType/>
  <cp:contentStatus/>
</cp:coreProperties>
</file>